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ilnehmerliste" sheetId="1" state="visible" r:id="rId1"/>
    <sheet xmlns:r="http://schemas.openxmlformats.org/officeDocument/2006/relationships" name="Statistik" sheetId="2" state="visible" r:id="rId2"/>
    <sheet xmlns:r="http://schemas.openxmlformats.org/officeDocument/2006/relationships" name="Anwesenheit" sheetId="3" state="visible" r:id="rId3"/>
  </sheets>
  <definedNames>
    <definedName name="_xlnm._FilterDatabase" localSheetId="0" hidden="1">'Teilnehmerliste'!$A$1:$J$21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#,##0.00 €"/>
    <numFmt numFmtId="167" formatCode="0.0%"/>
  </numFmts>
  <fonts count="4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2C5F8D"/>
        <bgColor rgb="002C5F8D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166" fontId="2" fillId="5" borderId="1" pivotButton="0" quotePrefix="0" xfId="0"/>
    <xf numFmtId="167" fontId="0" fillId="0" borderId="1" applyAlignment="1" pivotButton="0" quotePrefix="0" xfId="0">
      <alignment horizontal="center" vertical="center"/>
    </xf>
    <xf numFmtId="0" fontId="3" fillId="0" borderId="0" pivotButton="0" quotePrefix="0" xfId="0"/>
    <xf numFmtId="166" fontId="2" fillId="5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Verteilung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'Statistik'!$A$3:$A$4</f>
            </numRef>
          </cat>
          <val>
            <numRef>
              <f>'Statistik'!$B$2:$B$4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5" customWidth="1" min="2" max="2"/>
    <col width="15" customWidth="1" min="3" max="3"/>
    <col width="22" customWidth="1" min="4" max="4"/>
    <col width="35" customWidth="1" min="5" max="5"/>
    <col width="18" customWidth="1" min="6" max="6"/>
    <col width="18" customWidth="1" min="7" max="7"/>
    <col width="14" customWidth="1" min="8" max="8"/>
    <col width="12" customWidth="1" min="9" max="9"/>
    <col width="12" customWidth="1" min="10" max="10"/>
  </cols>
  <sheetData>
    <row r="1">
      <c r="A1" s="1" t="inlineStr">
        <is>
          <t>Nr.</t>
        </is>
      </c>
      <c r="B1" s="1" t="inlineStr">
        <is>
          <t>Nachname</t>
        </is>
      </c>
      <c r="C1" s="1" t="inlineStr">
        <is>
          <t>Vorname</t>
        </is>
      </c>
      <c r="D1" s="1" t="inlineStr">
        <is>
          <t>Unternehmen</t>
        </is>
      </c>
      <c r="E1" s="1" t="inlineStr">
        <is>
          <t>E-Mail</t>
        </is>
      </c>
      <c r="F1" s="1" t="inlineStr">
        <is>
          <t>Telefon</t>
        </is>
      </c>
      <c r="G1" s="1" t="inlineStr">
        <is>
          <t>Abteilung</t>
        </is>
      </c>
      <c r="H1" s="1" t="inlineStr">
        <is>
          <t>Anmeldedatum</t>
        </is>
      </c>
      <c r="I1" s="1" t="inlineStr">
        <is>
          <t>Status</t>
        </is>
      </c>
      <c r="J1" s="1" t="inlineStr">
        <is>
          <t>Gebühr €</t>
        </is>
      </c>
    </row>
    <row r="2">
      <c r="A2" s="2" t="n">
        <v>1</v>
      </c>
      <c r="B2" s="3" t="inlineStr">
        <is>
          <t>Schmidt</t>
        </is>
      </c>
      <c r="C2" s="3" t="inlineStr">
        <is>
          <t>Julia</t>
        </is>
      </c>
      <c r="D2" s="3" t="inlineStr">
        <is>
          <t>Schulz Automotive</t>
        </is>
      </c>
      <c r="E2" s="3" t="inlineStr">
        <is>
          <t>julia.schmidt@schulzautomotive.de</t>
        </is>
      </c>
      <c r="F2" s="3" t="inlineStr">
        <is>
          <t>+49 79 815814</t>
        </is>
      </c>
      <c r="G2" s="3" t="inlineStr">
        <is>
          <t>Produktion</t>
        </is>
      </c>
      <c r="H2" s="4" t="n">
        <v>45945.86097266863</v>
      </c>
      <c r="I2" s="5" t="inlineStr">
        <is>
          <t>Bestätigt</t>
        </is>
      </c>
      <c r="J2" s="6" t="n">
        <v>299</v>
      </c>
    </row>
    <row r="3">
      <c r="A3" s="2" t="n">
        <v>2</v>
      </c>
      <c r="B3" s="3" t="inlineStr">
        <is>
          <t>Schwarz</t>
        </is>
      </c>
      <c r="C3" s="3" t="inlineStr">
        <is>
          <t>Thomas</t>
        </is>
      </c>
      <c r="D3" s="3" t="inlineStr">
        <is>
          <t>Hoffmann IT-Services</t>
        </is>
      </c>
      <c r="E3" s="3" t="inlineStr">
        <is>
          <t>thomas.schwarz@hoffmannitservices.de</t>
        </is>
      </c>
      <c r="F3" s="3" t="inlineStr">
        <is>
          <t>+49 43 170709</t>
        </is>
      </c>
      <c r="G3" s="3" t="inlineStr">
        <is>
          <t>Logistik</t>
        </is>
      </c>
      <c r="H3" s="4" t="n">
        <v>45947.86097266863</v>
      </c>
      <c r="I3" s="5" t="inlineStr">
        <is>
          <t>Bestätigt</t>
        </is>
      </c>
      <c r="J3" s="6" t="n">
        <v>249</v>
      </c>
    </row>
    <row r="4">
      <c r="A4" s="2" t="n">
        <v>3</v>
      </c>
      <c r="B4" s="3" t="inlineStr">
        <is>
          <t>Becker</t>
        </is>
      </c>
      <c r="C4" s="3" t="inlineStr">
        <is>
          <t>Daniel</t>
        </is>
      </c>
      <c r="D4" s="3" t="inlineStr">
        <is>
          <t>Wagner Maschinenbau</t>
        </is>
      </c>
      <c r="E4" s="3" t="inlineStr">
        <is>
          <t>daniel.becker@wagnermaschinenbau.de</t>
        </is>
      </c>
      <c r="F4" s="3" t="inlineStr">
        <is>
          <t>+49 63 945960</t>
        </is>
      </c>
      <c r="G4" s="3" t="inlineStr">
        <is>
          <t>Geschäftsführung</t>
        </is>
      </c>
      <c r="H4" s="4" t="n">
        <v>45984.86097266863</v>
      </c>
      <c r="I4" s="5" t="inlineStr">
        <is>
          <t>Bestätigt</t>
        </is>
      </c>
      <c r="J4" s="6" t="n">
        <v>199</v>
      </c>
    </row>
    <row r="5">
      <c r="A5" s="2" t="n">
        <v>4</v>
      </c>
      <c r="B5" s="3" t="inlineStr">
        <is>
          <t>Koch</t>
        </is>
      </c>
      <c r="C5" s="3" t="inlineStr">
        <is>
          <t>Andreas</t>
        </is>
      </c>
      <c r="D5" s="3" t="inlineStr">
        <is>
          <t>Schwarz Textil</t>
        </is>
      </c>
      <c r="E5" s="3" t="inlineStr">
        <is>
          <t>andreas.koch@schwarztextil.de</t>
        </is>
      </c>
      <c r="F5" s="3" t="inlineStr">
        <is>
          <t>+49 59 862024</t>
        </is>
      </c>
      <c r="G5" s="3" t="inlineStr">
        <is>
          <t>Qualitätssicherung</t>
        </is>
      </c>
      <c r="H5" s="4" t="n">
        <v>45948.86097266863</v>
      </c>
      <c r="I5" s="7" t="inlineStr">
        <is>
          <t>Wartelist</t>
        </is>
      </c>
      <c r="J5" s="6" t="n">
        <v>249</v>
      </c>
    </row>
    <row r="6">
      <c r="A6" s="2" t="n">
        <v>5</v>
      </c>
      <c r="B6" s="3" t="inlineStr">
        <is>
          <t>Koch</t>
        </is>
      </c>
      <c r="C6" s="3" t="inlineStr">
        <is>
          <t>Peter</t>
        </is>
      </c>
      <c r="D6" s="3" t="inlineStr">
        <is>
          <t>Meyer Elektronik</t>
        </is>
      </c>
      <c r="E6" s="3" t="inlineStr">
        <is>
          <t>peter.koch@meyerelektronik.de</t>
        </is>
      </c>
      <c r="F6" s="3" t="inlineStr">
        <is>
          <t>+49 77 839570</t>
        </is>
      </c>
      <c r="G6" s="3" t="inlineStr">
        <is>
          <t>IT</t>
        </is>
      </c>
      <c r="H6" s="4" t="n">
        <v>45956.86097266863</v>
      </c>
      <c r="I6" s="5" t="inlineStr">
        <is>
          <t>Bestätigt</t>
        </is>
      </c>
      <c r="J6" s="6" t="n">
        <v>199</v>
      </c>
    </row>
    <row r="7">
      <c r="A7" s="2" t="n">
        <v>6</v>
      </c>
      <c r="B7" s="3" t="inlineStr">
        <is>
          <t>Braun</t>
        </is>
      </c>
      <c r="C7" s="3" t="inlineStr">
        <is>
          <t>Nicole</t>
        </is>
      </c>
      <c r="D7" s="3" t="inlineStr">
        <is>
          <t>Schröder Bau</t>
        </is>
      </c>
      <c r="E7" s="3" t="inlineStr">
        <is>
          <t>nicole.braun@schröderbau.de</t>
        </is>
      </c>
      <c r="F7" s="3" t="inlineStr">
        <is>
          <t>+49 87 371460</t>
        </is>
      </c>
      <c r="G7" s="3" t="inlineStr">
        <is>
          <t>Finanzen</t>
        </is>
      </c>
      <c r="H7" s="4" t="n">
        <v>45977.86097266863</v>
      </c>
      <c r="I7" s="5" t="inlineStr">
        <is>
          <t>Bestätigt</t>
        </is>
      </c>
      <c r="J7" s="6" t="n">
        <v>249</v>
      </c>
    </row>
    <row r="8">
      <c r="A8" s="2" t="n">
        <v>7</v>
      </c>
      <c r="B8" s="3" t="inlineStr">
        <is>
          <t>Richter</t>
        </is>
      </c>
      <c r="C8" s="3" t="inlineStr">
        <is>
          <t>Katharina</t>
        </is>
      </c>
      <c r="D8" s="3" t="inlineStr">
        <is>
          <t>Schröder Bau</t>
        </is>
      </c>
      <c r="E8" s="3" t="inlineStr">
        <is>
          <t>katharina.richter@schröderbau.de</t>
        </is>
      </c>
      <c r="F8" s="3" t="inlineStr">
        <is>
          <t>+49 50 836674</t>
        </is>
      </c>
      <c r="G8" s="3" t="inlineStr">
        <is>
          <t>Produktion</t>
        </is>
      </c>
      <c r="H8" s="4" t="n">
        <v>45985.86097266863</v>
      </c>
      <c r="I8" s="5" t="inlineStr">
        <is>
          <t>Bestätigt</t>
        </is>
      </c>
      <c r="J8" s="6" t="n">
        <v>349</v>
      </c>
    </row>
    <row r="9">
      <c r="A9" s="2" t="n">
        <v>8</v>
      </c>
      <c r="B9" s="3" t="inlineStr">
        <is>
          <t>Fischer</t>
        </is>
      </c>
      <c r="C9" s="3" t="inlineStr">
        <is>
          <t>Petra</t>
        </is>
      </c>
      <c r="D9" s="3" t="inlineStr">
        <is>
          <t>Becker Industries</t>
        </is>
      </c>
      <c r="E9" s="3" t="inlineStr">
        <is>
          <t>petra.fischer@beckerindustries.de</t>
        </is>
      </c>
      <c r="F9" s="3" t="inlineStr">
        <is>
          <t>+49 57 943841</t>
        </is>
      </c>
      <c r="G9" s="3" t="inlineStr">
        <is>
          <t>IT</t>
        </is>
      </c>
      <c r="H9" s="4" t="n">
        <v>45972.86097266863</v>
      </c>
      <c r="I9" s="5" t="inlineStr">
        <is>
          <t>Bestätigt</t>
        </is>
      </c>
      <c r="J9" s="6" t="n">
        <v>349</v>
      </c>
    </row>
    <row r="10">
      <c r="A10" s="2" t="n">
        <v>9</v>
      </c>
      <c r="B10" s="3" t="inlineStr">
        <is>
          <t>Schröder</t>
        </is>
      </c>
      <c r="C10" s="3" t="inlineStr">
        <is>
          <t>Christian</t>
        </is>
      </c>
      <c r="D10" s="3" t="inlineStr">
        <is>
          <t>Neumann Handel</t>
        </is>
      </c>
      <c r="E10" s="3" t="inlineStr">
        <is>
          <t>christian.schröder@neumannhandel.de</t>
        </is>
      </c>
      <c r="F10" s="3" t="inlineStr">
        <is>
          <t>+49 71 438280</t>
        </is>
      </c>
      <c r="G10" s="3" t="inlineStr">
        <is>
          <t>Marketing</t>
        </is>
      </c>
      <c r="H10" s="4" t="n">
        <v>45967.86097266863</v>
      </c>
      <c r="I10" s="5" t="inlineStr">
        <is>
          <t>Bestätigt</t>
        </is>
      </c>
      <c r="J10" s="6" t="n">
        <v>249</v>
      </c>
    </row>
    <row r="11">
      <c r="A11" s="2" t="n">
        <v>10</v>
      </c>
      <c r="B11" s="3" t="inlineStr">
        <is>
          <t>Schulz</t>
        </is>
      </c>
      <c r="C11" s="3" t="inlineStr">
        <is>
          <t>Anna</t>
        </is>
      </c>
      <c r="D11" s="3" t="inlineStr">
        <is>
          <t>Schröder Bau</t>
        </is>
      </c>
      <c r="E11" s="3" t="inlineStr">
        <is>
          <t>anna.schulz@schröderbau.de</t>
        </is>
      </c>
      <c r="F11" s="3" t="inlineStr">
        <is>
          <t>+49 58 985830</t>
        </is>
      </c>
      <c r="G11" s="3" t="inlineStr">
        <is>
          <t>Produktion</t>
        </is>
      </c>
      <c r="H11" s="4" t="n">
        <v>45971.86097266863</v>
      </c>
      <c r="I11" s="5" t="inlineStr">
        <is>
          <t>Bestätigt</t>
        </is>
      </c>
      <c r="J11" s="6" t="n">
        <v>249</v>
      </c>
    </row>
    <row r="12">
      <c r="A12" s="2" t="n">
        <v>11</v>
      </c>
      <c r="B12" s="3" t="inlineStr">
        <is>
          <t>Schröder</t>
        </is>
      </c>
      <c r="C12" s="3" t="inlineStr">
        <is>
          <t>Frank</t>
        </is>
      </c>
      <c r="D12" s="3" t="inlineStr">
        <is>
          <t>Schmidt Consulting</t>
        </is>
      </c>
      <c r="E12" s="3" t="inlineStr">
        <is>
          <t>frank.schröder@schmidtconsulting.de</t>
        </is>
      </c>
      <c r="F12" s="3" t="inlineStr">
        <is>
          <t>+49 53 388531</t>
        </is>
      </c>
      <c r="G12" s="3" t="inlineStr">
        <is>
          <t>Finanzen</t>
        </is>
      </c>
      <c r="H12" s="4" t="n">
        <v>45972.86097266863</v>
      </c>
      <c r="I12" s="5" t="inlineStr">
        <is>
          <t>Bestätigt</t>
        </is>
      </c>
      <c r="J12" s="6" t="n">
        <v>249</v>
      </c>
    </row>
    <row r="13">
      <c r="A13" s="2" t="n">
        <v>12</v>
      </c>
      <c r="B13" s="3" t="inlineStr">
        <is>
          <t>Braun</t>
        </is>
      </c>
      <c r="C13" s="3" t="inlineStr">
        <is>
          <t>Daniel</t>
        </is>
      </c>
      <c r="D13" s="3" t="inlineStr">
        <is>
          <t>Wagner Maschinenbau</t>
        </is>
      </c>
      <c r="E13" s="3" t="inlineStr">
        <is>
          <t>daniel.braun@wagnermaschinenbau.de</t>
        </is>
      </c>
      <c r="F13" s="3" t="inlineStr">
        <is>
          <t>+49 52 692206</t>
        </is>
      </c>
      <c r="G13" s="3" t="inlineStr">
        <is>
          <t>Marketing</t>
        </is>
      </c>
      <c r="H13" s="4" t="n">
        <v>45962.86097266863</v>
      </c>
      <c r="I13" s="7" t="inlineStr">
        <is>
          <t>Wartelist</t>
        </is>
      </c>
      <c r="J13" s="6" t="n">
        <v>249</v>
      </c>
    </row>
    <row r="14">
      <c r="A14" s="2" t="n">
        <v>13</v>
      </c>
      <c r="B14" s="3" t="inlineStr">
        <is>
          <t>Meyer</t>
        </is>
      </c>
      <c r="C14" s="3" t="inlineStr">
        <is>
          <t>Nicole</t>
        </is>
      </c>
      <c r="D14" s="3" t="inlineStr">
        <is>
          <t>Schröder Bau</t>
        </is>
      </c>
      <c r="E14" s="3" t="inlineStr">
        <is>
          <t>nicole.meyer@schröderbau.de</t>
        </is>
      </c>
      <c r="F14" s="3" t="inlineStr">
        <is>
          <t>+49 70 911664</t>
        </is>
      </c>
      <c r="G14" s="3" t="inlineStr">
        <is>
          <t>Produktion</t>
        </is>
      </c>
      <c r="H14" s="4" t="n">
        <v>45984.86097266863</v>
      </c>
      <c r="I14" s="5" t="inlineStr">
        <is>
          <t>Bestätigt</t>
        </is>
      </c>
      <c r="J14" s="6" t="n">
        <v>299</v>
      </c>
    </row>
    <row r="15">
      <c r="A15" s="2" t="n">
        <v>14</v>
      </c>
      <c r="B15" s="3" t="inlineStr">
        <is>
          <t>Meyer</t>
        </is>
      </c>
      <c r="C15" s="3" t="inlineStr">
        <is>
          <t>Nicole</t>
        </is>
      </c>
      <c r="D15" s="3" t="inlineStr">
        <is>
          <t>Neumann Handel</t>
        </is>
      </c>
      <c r="E15" s="3" t="inlineStr">
        <is>
          <t>nicole.meyer@neumannhandel.de</t>
        </is>
      </c>
      <c r="F15" s="3" t="inlineStr">
        <is>
          <t>+49 89 149445</t>
        </is>
      </c>
      <c r="G15" s="3" t="inlineStr">
        <is>
          <t>Vertrieb</t>
        </is>
      </c>
      <c r="H15" s="4" t="n">
        <v>45979.86097266863</v>
      </c>
      <c r="I15" s="5" t="inlineStr">
        <is>
          <t>Bestätigt</t>
        </is>
      </c>
      <c r="J15" s="6" t="n">
        <v>349</v>
      </c>
    </row>
    <row r="16">
      <c r="A16" s="2" t="n">
        <v>15</v>
      </c>
      <c r="B16" s="3" t="inlineStr">
        <is>
          <t>Hoffmann</t>
        </is>
      </c>
      <c r="C16" s="3" t="inlineStr">
        <is>
          <t>Thomas</t>
        </is>
      </c>
      <c r="D16" s="3" t="inlineStr">
        <is>
          <t>Neumann Handel</t>
        </is>
      </c>
      <c r="E16" s="3" t="inlineStr">
        <is>
          <t>thomas.hoffmann@neumannhandel.de</t>
        </is>
      </c>
      <c r="F16" s="3" t="inlineStr">
        <is>
          <t>+49 57 692700</t>
        </is>
      </c>
      <c r="G16" s="3" t="inlineStr">
        <is>
          <t>Finanzen</t>
        </is>
      </c>
      <c r="H16" s="4" t="n">
        <v>45950.86097266863</v>
      </c>
      <c r="I16" s="5" t="inlineStr">
        <is>
          <t>Bestätigt</t>
        </is>
      </c>
      <c r="J16" s="6" t="n">
        <v>199</v>
      </c>
    </row>
    <row r="17">
      <c r="A17" s="2" t="n">
        <v>16</v>
      </c>
      <c r="B17" s="3" t="inlineStr">
        <is>
          <t>Hoffmann</t>
        </is>
      </c>
      <c r="C17" s="3" t="inlineStr">
        <is>
          <t>Andreas</t>
        </is>
      </c>
      <c r="D17" s="3" t="inlineStr">
        <is>
          <t>Richter Management</t>
        </is>
      </c>
      <c r="E17" s="3" t="inlineStr">
        <is>
          <t>andreas.hoffmann@richtermanagement.de</t>
        </is>
      </c>
      <c r="F17" s="3" t="inlineStr">
        <is>
          <t>+49 70 607880</t>
        </is>
      </c>
      <c r="G17" s="3" t="inlineStr">
        <is>
          <t>Produktion</t>
        </is>
      </c>
      <c r="H17" s="4" t="n">
        <v>45975.86097266863</v>
      </c>
      <c r="I17" s="7" t="inlineStr">
        <is>
          <t>Wartelist</t>
        </is>
      </c>
      <c r="J17" s="6" t="n">
        <v>199</v>
      </c>
    </row>
    <row r="18">
      <c r="A18" s="2" t="n">
        <v>17</v>
      </c>
      <c r="B18" s="3" t="inlineStr">
        <is>
          <t>Fischer</t>
        </is>
      </c>
      <c r="C18" s="3" t="inlineStr">
        <is>
          <t>Frank</t>
        </is>
      </c>
      <c r="D18" s="3" t="inlineStr">
        <is>
          <t>Meyer Elektronik</t>
        </is>
      </c>
      <c r="E18" s="3" t="inlineStr">
        <is>
          <t>frank.fischer@meyerelektronik.de</t>
        </is>
      </c>
      <c r="F18" s="3" t="inlineStr">
        <is>
          <t>+49 55 374080</t>
        </is>
      </c>
      <c r="G18" s="3" t="inlineStr">
        <is>
          <t>IT</t>
        </is>
      </c>
      <c r="H18" s="4" t="n">
        <v>45951.86097266863</v>
      </c>
      <c r="I18" s="5" t="inlineStr">
        <is>
          <t>Bestätigt</t>
        </is>
      </c>
      <c r="J18" s="6" t="n">
        <v>299</v>
      </c>
    </row>
    <row r="19">
      <c r="A19" s="2" t="n">
        <v>18</v>
      </c>
      <c r="B19" s="3" t="inlineStr">
        <is>
          <t>Wolf</t>
        </is>
      </c>
      <c r="C19" s="3" t="inlineStr">
        <is>
          <t>Daniel</t>
        </is>
      </c>
      <c r="D19" s="3" t="inlineStr">
        <is>
          <t>Weber Solutions</t>
        </is>
      </c>
      <c r="E19" s="3" t="inlineStr">
        <is>
          <t>daniel.wolf@webersolutions.de</t>
        </is>
      </c>
      <c r="F19" s="3" t="inlineStr">
        <is>
          <t>+49 52 285755</t>
        </is>
      </c>
      <c r="G19" s="3" t="inlineStr">
        <is>
          <t>Geschäftsführung</t>
        </is>
      </c>
      <c r="H19" s="4" t="n">
        <v>45949.86097266863</v>
      </c>
      <c r="I19" s="5" t="inlineStr">
        <is>
          <t>Bestätigt</t>
        </is>
      </c>
      <c r="J19" s="6" t="n">
        <v>199</v>
      </c>
    </row>
    <row r="20">
      <c r="A20" s="2" t="n">
        <v>19</v>
      </c>
      <c r="B20" s="3" t="inlineStr">
        <is>
          <t>Bauer</t>
        </is>
      </c>
      <c r="C20" s="3" t="inlineStr">
        <is>
          <t>Andreas</t>
        </is>
      </c>
      <c r="D20" s="3" t="inlineStr">
        <is>
          <t>Braun Systems</t>
        </is>
      </c>
      <c r="E20" s="3" t="inlineStr">
        <is>
          <t>andreas.bauer@braunsystems.de</t>
        </is>
      </c>
      <c r="F20" s="3" t="inlineStr">
        <is>
          <t>+49 75 239263</t>
        </is>
      </c>
      <c r="G20" s="3" t="inlineStr">
        <is>
          <t>Logistik</t>
        </is>
      </c>
      <c r="H20" s="4" t="n">
        <v>45965.86097266863</v>
      </c>
      <c r="I20" s="5" t="inlineStr">
        <is>
          <t>Bestätigt</t>
        </is>
      </c>
      <c r="J20" s="6" t="n">
        <v>299</v>
      </c>
    </row>
    <row r="21">
      <c r="A21" s="2" t="n">
        <v>20</v>
      </c>
      <c r="B21" s="3" t="inlineStr">
        <is>
          <t>Richter</t>
        </is>
      </c>
      <c r="C21" s="3" t="inlineStr">
        <is>
          <t>Peter</t>
        </is>
      </c>
      <c r="D21" s="3" t="inlineStr">
        <is>
          <t>Hoffmann IT-Services</t>
        </is>
      </c>
      <c r="E21" s="3" t="inlineStr">
        <is>
          <t>peter.richter@hoffmannitservices.de</t>
        </is>
      </c>
      <c r="F21" s="3" t="inlineStr">
        <is>
          <t>+49 57 118578</t>
        </is>
      </c>
      <c r="G21" s="3" t="inlineStr">
        <is>
          <t>Produktion</t>
        </is>
      </c>
      <c r="H21" s="4" t="n">
        <v>45966.86097266863</v>
      </c>
      <c r="I21" s="7" t="inlineStr">
        <is>
          <t>Wartelist</t>
        </is>
      </c>
      <c r="J21" s="6" t="n">
        <v>249</v>
      </c>
    </row>
    <row r="23">
      <c r="I23" s="8" t="inlineStr">
        <is>
          <t>Gesamtsumme:</t>
        </is>
      </c>
      <c r="J23" s="9">
        <f>SUMME(J2:J21)</f>
        <v/>
      </c>
    </row>
  </sheetData>
  <autoFilter ref="A1:J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</cols>
  <sheetData>
    <row r="1">
      <c r="A1" s="1" t="inlineStr">
        <is>
          <t>Kategorie</t>
        </is>
      </c>
      <c r="B1" s="1" t="inlineStr">
        <is>
          <t>Anzahl</t>
        </is>
      </c>
      <c r="C1" s="1" t="inlineStr">
        <is>
          <t>Prozent</t>
        </is>
      </c>
    </row>
    <row r="2">
      <c r="A2" s="3" t="inlineStr">
        <is>
          <t>Gesamt Teilnehmer</t>
        </is>
      </c>
      <c r="B2" s="2">
        <f>ZÄHLENWENN(Teilnehmerliste!I:I,"Bestätigt")+ZÄHLENWENN(Teilnehmerliste!I:I,"Wartelist")</f>
        <v/>
      </c>
      <c r="C2" s="10" t="n">
        <v>1</v>
      </c>
    </row>
    <row r="3">
      <c r="A3" s="3" t="inlineStr">
        <is>
          <t>Bestätigt</t>
        </is>
      </c>
      <c r="B3" s="2">
        <f>ZÄHLENWENN(Teilnehmerliste!I:I,"Bestätigt")</f>
        <v/>
      </c>
      <c r="C3" s="10">
        <f>B3/B2</f>
        <v/>
      </c>
    </row>
    <row r="4">
      <c r="A4" s="3" t="inlineStr">
        <is>
          <t>Warteliste</t>
        </is>
      </c>
      <c r="B4" s="2">
        <f>ZÄHLENWENN(Teilnehmerliste!I:I,"Wartelist")</f>
        <v/>
      </c>
      <c r="C4" s="10">
        <f>B4/B2</f>
        <v/>
      </c>
    </row>
    <row r="6">
      <c r="A6" s="11" t="inlineStr">
        <is>
          <t>Einnahmen Übersicht</t>
        </is>
      </c>
    </row>
    <row r="7">
      <c r="A7" t="inlineStr">
        <is>
          <t>Gesamteinnahmen:</t>
        </is>
      </c>
      <c r="B7" s="12">
        <f>Teilnehmerliste!J23</f>
        <v/>
      </c>
    </row>
    <row r="8">
      <c r="A8" t="inlineStr">
        <is>
          <t>Durchschnitt pro Teilnehmer:</t>
        </is>
      </c>
      <c r="B8" s="13">
        <f>B7/B2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Teilnehmer</t>
        </is>
      </c>
      <c r="B1" s="1" t="inlineStr">
        <is>
          <t>Vertrieb</t>
        </is>
      </c>
      <c r="C1" s="1" t="inlineStr">
        <is>
          <t>Marketing</t>
        </is>
      </c>
      <c r="D1" s="1" t="inlineStr">
        <is>
          <t>IT</t>
        </is>
      </c>
      <c r="E1" s="1" t="inlineStr">
        <is>
          <t>Produktion</t>
        </is>
      </c>
      <c r="F1" s="1" t="inlineStr">
        <is>
          <t>Personal</t>
        </is>
      </c>
    </row>
    <row r="2">
      <c r="A2" s="2" t="inlineStr">
        <is>
          <t>Julia Schmidt</t>
        </is>
      </c>
      <c r="B2" s="2" t="inlineStr"/>
      <c r="C2" s="2" t="inlineStr"/>
      <c r="D2" s="2" t="inlineStr"/>
      <c r="E2" s="2" t="inlineStr"/>
      <c r="F2" s="2" t="inlineStr"/>
    </row>
    <row r="3">
      <c r="A3" s="2" t="inlineStr">
        <is>
          <t>Thomas Schwarz</t>
        </is>
      </c>
      <c r="B3" s="2" t="inlineStr"/>
      <c r="C3" s="2" t="inlineStr"/>
      <c r="D3" s="2" t="inlineStr"/>
      <c r="E3" s="2" t="inlineStr"/>
      <c r="F3" s="2" t="inlineStr"/>
    </row>
    <row r="4">
      <c r="A4" s="2" t="inlineStr">
        <is>
          <t>Daniel Becker</t>
        </is>
      </c>
      <c r="B4" s="2" t="inlineStr"/>
      <c r="C4" s="2" t="inlineStr"/>
      <c r="D4" s="2" t="inlineStr"/>
      <c r="E4" s="2" t="inlineStr"/>
      <c r="F4" s="2" t="inlineStr"/>
    </row>
    <row r="5">
      <c r="A5" s="2" t="inlineStr">
        <is>
          <t>Andreas Koch</t>
        </is>
      </c>
      <c r="B5" s="2" t="inlineStr"/>
      <c r="C5" s="2" t="inlineStr"/>
      <c r="D5" s="2" t="inlineStr"/>
      <c r="E5" s="2" t="inlineStr"/>
      <c r="F5" s="2" t="inlineStr"/>
    </row>
    <row r="6">
      <c r="A6" s="2" t="inlineStr">
        <is>
          <t>Peter Koch</t>
        </is>
      </c>
      <c r="B6" s="2" t="inlineStr"/>
      <c r="C6" s="2" t="inlineStr"/>
      <c r="D6" s="2" t="inlineStr"/>
      <c r="E6" s="2" t="inlineStr"/>
      <c r="F6" s="2" t="inlineStr"/>
    </row>
    <row r="7">
      <c r="A7" s="2" t="inlineStr">
        <is>
          <t>Nicole Braun</t>
        </is>
      </c>
      <c r="B7" s="2" t="inlineStr"/>
      <c r="C7" s="2" t="inlineStr"/>
      <c r="D7" s="2" t="inlineStr"/>
      <c r="E7" s="2" t="inlineStr"/>
      <c r="F7" s="2" t="inlineStr"/>
    </row>
    <row r="8">
      <c r="A8" s="2" t="inlineStr">
        <is>
          <t>Katharina Richter</t>
        </is>
      </c>
      <c r="B8" s="2" t="inlineStr"/>
      <c r="C8" s="2" t="inlineStr"/>
      <c r="D8" s="2" t="inlineStr"/>
      <c r="E8" s="2" t="inlineStr"/>
      <c r="F8" s="2" t="inlineStr"/>
    </row>
    <row r="9">
      <c r="A9" s="2" t="inlineStr">
        <is>
          <t>Petra Fischer</t>
        </is>
      </c>
      <c r="B9" s="2" t="inlineStr"/>
      <c r="C9" s="2" t="inlineStr"/>
      <c r="D9" s="2" t="inlineStr"/>
      <c r="E9" s="2" t="inlineStr"/>
      <c r="F9" s="2" t="inlineStr"/>
    </row>
    <row r="10">
      <c r="A10" s="2" t="inlineStr">
        <is>
          <t>Christian Schröder</t>
        </is>
      </c>
      <c r="B10" s="2" t="inlineStr"/>
      <c r="C10" s="2" t="inlineStr"/>
      <c r="D10" s="2" t="inlineStr"/>
      <c r="E10" s="2" t="inlineStr"/>
      <c r="F10" s="2" t="inlineStr"/>
    </row>
    <row r="11">
      <c r="A11" s="2" t="inlineStr">
        <is>
          <t>Anna Schulz</t>
        </is>
      </c>
      <c r="B11" s="2" t="inlineStr"/>
      <c r="C11" s="2" t="inlineStr"/>
      <c r="D11" s="2" t="inlineStr"/>
      <c r="E11" s="2" t="inlineStr"/>
      <c r="F11" s="2" t="inlineStr"/>
    </row>
    <row r="12">
      <c r="A12" s="2" t="inlineStr">
        <is>
          <t>Frank Schröder</t>
        </is>
      </c>
      <c r="B12" s="2" t="inlineStr"/>
      <c r="C12" s="2" t="inlineStr"/>
      <c r="D12" s="2" t="inlineStr"/>
      <c r="E12" s="2" t="inlineStr"/>
      <c r="F12" s="2" t="inlineStr"/>
    </row>
    <row r="13">
      <c r="A13" s="2" t="inlineStr">
        <is>
          <t>Daniel Braun</t>
        </is>
      </c>
      <c r="B13" s="2" t="inlineStr"/>
      <c r="C13" s="2" t="inlineStr"/>
      <c r="D13" s="2" t="inlineStr"/>
      <c r="E13" s="2" t="inlineStr"/>
      <c r="F13" s="2" t="inlineStr"/>
    </row>
    <row r="14">
      <c r="A14" s="2" t="inlineStr">
        <is>
          <t>Nicole Meyer</t>
        </is>
      </c>
      <c r="B14" s="2" t="inlineStr"/>
      <c r="C14" s="2" t="inlineStr"/>
      <c r="D14" s="2" t="inlineStr"/>
      <c r="E14" s="2" t="inlineStr"/>
      <c r="F14" s="2" t="inlineStr"/>
    </row>
    <row r="15">
      <c r="A15" s="2" t="inlineStr">
        <is>
          <t>Nicole Meyer</t>
        </is>
      </c>
      <c r="B15" s="2" t="inlineStr"/>
      <c r="C15" s="2" t="inlineStr"/>
      <c r="D15" s="2" t="inlineStr"/>
      <c r="E15" s="2" t="inlineStr"/>
      <c r="F15" s="2" t="inlineStr"/>
    </row>
    <row r="16">
      <c r="A16" s="2" t="inlineStr">
        <is>
          <t>Thomas Hoffmann</t>
        </is>
      </c>
      <c r="B16" s="2" t="inlineStr"/>
      <c r="C16" s="2" t="inlineStr"/>
      <c r="D16" s="2" t="inlineStr"/>
      <c r="E16" s="2" t="inlineStr"/>
      <c r="F16" s="2" t="inlineStr"/>
    </row>
    <row r="17">
      <c r="A17" s="2" t="inlineStr">
        <is>
          <t>Andreas Hoffmann</t>
        </is>
      </c>
      <c r="B17" s="2" t="inlineStr"/>
      <c r="C17" s="2" t="inlineStr"/>
      <c r="D17" s="2" t="inlineStr"/>
      <c r="E17" s="2" t="inlineStr"/>
      <c r="F17" s="2" t="inlineStr"/>
    </row>
    <row r="18">
      <c r="A18" s="2" t="inlineStr">
        <is>
          <t>Frank Fischer</t>
        </is>
      </c>
      <c r="B18" s="2" t="inlineStr"/>
      <c r="C18" s="2" t="inlineStr"/>
      <c r="D18" s="2" t="inlineStr"/>
      <c r="E18" s="2" t="inlineStr"/>
      <c r="F18" s="2" t="inlineStr"/>
    </row>
    <row r="19">
      <c r="A19" s="2" t="inlineStr">
        <is>
          <t>Daniel Wolf</t>
        </is>
      </c>
      <c r="B19" s="2" t="inlineStr"/>
      <c r="C19" s="2" t="inlineStr"/>
      <c r="D19" s="2" t="inlineStr"/>
      <c r="E19" s="2" t="inlineStr"/>
      <c r="F19" s="2" t="inlineStr"/>
    </row>
    <row r="20">
      <c r="A20" s="2" t="inlineStr">
        <is>
          <t>Andreas Bauer</t>
        </is>
      </c>
      <c r="B20" s="2" t="inlineStr"/>
      <c r="C20" s="2" t="inlineStr"/>
      <c r="D20" s="2" t="inlineStr"/>
      <c r="E20" s="2" t="inlineStr"/>
      <c r="F20" s="2" t="inlineStr"/>
    </row>
    <row r="21">
      <c r="A21" s="2" t="inlineStr">
        <is>
          <t>Peter Richter</t>
        </is>
      </c>
      <c r="B21" s="2" t="inlineStr"/>
      <c r="C21" s="2" t="inlineStr"/>
      <c r="D21" s="2" t="inlineStr"/>
      <c r="E21" s="2" t="inlineStr"/>
      <c r="F21" s="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2025-11-29T19:39:48Z</dcterms:created>
  <dcterms:modified xmlns:dcterms="http://purl.org/dc/terms/" xmlns:xsi="http://www.w3.org/2001/XMLSchema-instance" xsi:type="dcterms:W3CDTF">2025-11-29T19:39:48Z</dcterms:modified>
</cp:coreProperties>
</file>